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5" yWindow="0" windowWidth="14265" windowHeight="12765"/>
  </bookViews>
  <sheets>
    <sheet name="ведомства" sheetId="1" r:id="rId1"/>
  </sheets>
  <definedNames>
    <definedName name="Z_2899353E_F532_4DA6_B832_A9AAC95BC625_.wvu.PrintTitles" localSheetId="0" hidden="1">ведомства!#REF!</definedName>
    <definedName name="_xlnm.Print_Titles" localSheetId="0">ведомства!$5:$7</definedName>
    <definedName name="_xlnm.Print_Area" localSheetId="0">ведомства!$A$1:$O$39</definedName>
  </definedNames>
  <calcPr calcId="125725"/>
</workbook>
</file>

<file path=xl/calcChain.xml><?xml version="1.0" encoding="utf-8"?>
<calcChain xmlns="http://schemas.openxmlformats.org/spreadsheetml/2006/main">
  <c r="O37" i="1"/>
  <c r="O36"/>
  <c r="O35"/>
  <c r="O34"/>
  <c r="O33"/>
  <c r="O32"/>
  <c r="O31"/>
  <c r="O30"/>
  <c r="O29"/>
  <c r="O28"/>
  <c r="O27"/>
  <c r="O26"/>
  <c r="O25"/>
  <c r="O24"/>
  <c r="O23"/>
  <c r="O22"/>
  <c r="O20"/>
  <c r="O19"/>
  <c r="O18"/>
  <c r="O17"/>
  <c r="O16"/>
  <c r="O15"/>
  <c r="O14"/>
  <c r="O12"/>
  <c r="O11"/>
  <c r="O10"/>
  <c r="M37"/>
  <c r="M36"/>
  <c r="M35"/>
  <c r="M34"/>
  <c r="M33"/>
  <c r="M32"/>
  <c r="M31"/>
  <c r="M30"/>
  <c r="M29"/>
  <c r="M28"/>
  <c r="M27"/>
  <c r="M26"/>
  <c r="M25"/>
  <c r="M24"/>
  <c r="M23"/>
  <c r="M22"/>
  <c r="M20"/>
  <c r="M19"/>
  <c r="M18"/>
  <c r="M17"/>
  <c r="M16"/>
  <c r="M15"/>
  <c r="M14"/>
  <c r="M12"/>
  <c r="M11"/>
  <c r="M10"/>
  <c r="K37"/>
  <c r="K36"/>
  <c r="J36"/>
  <c r="K35"/>
  <c r="J35"/>
  <c r="K34"/>
  <c r="J34"/>
  <c r="K33"/>
  <c r="J33"/>
  <c r="K32"/>
  <c r="J32"/>
  <c r="K31"/>
  <c r="J31"/>
  <c r="K30"/>
  <c r="J30"/>
  <c r="K29"/>
  <c r="J29"/>
  <c r="K28"/>
  <c r="J28"/>
  <c r="K27"/>
  <c r="J27"/>
  <c r="K26"/>
  <c r="J26"/>
  <c r="K25"/>
  <c r="J25"/>
  <c r="K24"/>
  <c r="J24"/>
  <c r="K23"/>
  <c r="J23"/>
  <c r="K22"/>
  <c r="J22"/>
  <c r="K20"/>
  <c r="J20"/>
  <c r="K19"/>
  <c r="J19"/>
  <c r="K18"/>
  <c r="J18"/>
  <c r="K17"/>
  <c r="J17"/>
  <c r="K16"/>
  <c r="J16"/>
  <c r="K15"/>
  <c r="J15"/>
  <c r="K14"/>
  <c r="J14"/>
  <c r="K12"/>
  <c r="J12"/>
  <c r="K11"/>
  <c r="J11"/>
  <c r="K10"/>
  <c r="O8"/>
  <c r="M8"/>
  <c r="K8"/>
  <c r="J8"/>
  <c r="N38"/>
  <c r="O38" s="1"/>
  <c r="L38"/>
  <c r="M38" s="1"/>
  <c r="I38"/>
  <c r="J38" s="1"/>
  <c r="H20"/>
  <c r="H36"/>
  <c r="H35"/>
  <c r="H34"/>
  <c r="H33"/>
  <c r="H32"/>
  <c r="H31"/>
  <c r="H30"/>
  <c r="H29"/>
  <c r="H28"/>
  <c r="H27"/>
  <c r="H26"/>
  <c r="H25"/>
  <c r="H24"/>
  <c r="H23"/>
  <c r="H22"/>
  <c r="H19"/>
  <c r="H18"/>
  <c r="H17"/>
  <c r="H16"/>
  <c r="H15"/>
  <c r="H14"/>
  <c r="H12"/>
  <c r="H11"/>
  <c r="H10"/>
  <c r="H8"/>
  <c r="G38"/>
  <c r="F38"/>
  <c r="E38"/>
  <c r="C38"/>
  <c r="K38" l="1"/>
  <c r="H38"/>
</calcChain>
</file>

<file path=xl/sharedStrings.xml><?xml version="1.0" encoding="utf-8"?>
<sst xmlns="http://schemas.openxmlformats.org/spreadsheetml/2006/main" count="82" uniqueCount="62">
  <si>
    <t>Мин</t>
  </si>
  <si>
    <t>Верховный Совет Республики Хакасия</t>
  </si>
  <si>
    <t>Постоянное представительство Республики Хакасия</t>
  </si>
  <si>
    <t>Министерство образования и науки Республики Хакасия</t>
  </si>
  <si>
    <t>804</t>
  </si>
  <si>
    <t>Министерство культуры Республики Хакасия</t>
  </si>
  <si>
    <t>805</t>
  </si>
  <si>
    <t>Министерство здравоохранения Республики Хакасия</t>
  </si>
  <si>
    <t>806</t>
  </si>
  <si>
    <t>Министерство спорта Республики Хакасия</t>
  </si>
  <si>
    <t>Министерство сельского хозяйства и продовольствия Республики Хакасия</t>
  </si>
  <si>
    <t>809</t>
  </si>
  <si>
    <t>Министерство финансов Республики Хакасия</t>
  </si>
  <si>
    <t>811</t>
  </si>
  <si>
    <t>Министерство транспорта и дорожного хозяйства Республики Хакасия</t>
  </si>
  <si>
    <t>813</t>
  </si>
  <si>
    <t>Министерство национальной и территориальной политики Республики Хакасия</t>
  </si>
  <si>
    <t>Управление по гражданской обороне, чрезвычайным ситуациям и пожарной безопасности Республики Хакасия</t>
  </si>
  <si>
    <t>Государственный комитет по охране объектов животного мира и окружающей среды Республики Хакасия</t>
  </si>
  <si>
    <t>Избирательная комиссия Республики Хакасия</t>
  </si>
  <si>
    <t>Контрольно-счетная палата Республики Хакасия</t>
  </si>
  <si>
    <t>Министерство строительства и жилищно-коммунального хозяйства Республики Хакасия</t>
  </si>
  <si>
    <t>Администрация Главы Республики Хакасия - Председателя Правительства Республики Хакасия</t>
  </si>
  <si>
    <t>841</t>
  </si>
  <si>
    <t>Уполномоченный по правам человека в Республике Хакасия</t>
  </si>
  <si>
    <t>Уполномоченный по правам ребенка в Республике Хакасия</t>
  </si>
  <si>
    <t>Министерство природных ресурсов и экологии Республики Хакасия</t>
  </si>
  <si>
    <t>Министерство имущественных и земельных отношений Республики Хакасия</t>
  </si>
  <si>
    <t>Государственная инспекция по охране объектов культурного наследия Республики Хакасия</t>
  </si>
  <si>
    <t>х</t>
  </si>
  <si>
    <t>ВСЕГО РАСХОДОВ</t>
  </si>
  <si>
    <t xml:space="preserve"> </t>
  </si>
  <si>
    <t>2020 год</t>
  </si>
  <si>
    <t>А</t>
  </si>
  <si>
    <t>Б</t>
  </si>
  <si>
    <t>Государственный комитет по делам молодежи Республики Хакасия</t>
  </si>
  <si>
    <t>Министерство по делам юстиции и региональной безопасности Республики Хакасия</t>
  </si>
  <si>
    <t>тыс. рублей</t>
  </si>
  <si>
    <t>Управление по обеспечению деятельности Правительства Республики Хакасия</t>
  </si>
  <si>
    <t>Министерство труда и занятости Республики Хакасия</t>
  </si>
  <si>
    <t>Министерство экономического развития Республики Хакасия</t>
  </si>
  <si>
    <t>2021 год</t>
  </si>
  <si>
    <t>процент исполнения</t>
  </si>
  <si>
    <t>Приложение 4 к заключению Контрольно-счетной палаты Республики Хакасия на проект закона Республики Хакасия "О республиканском бюджете Республики Хакасия на 2020 год и на плановый период 2021 и 2022 годов"</t>
  </si>
  <si>
    <t>наименование</t>
  </si>
  <si>
    <t>2018 год (факт)</t>
  </si>
  <si>
    <t xml:space="preserve">2019 год </t>
  </si>
  <si>
    <t>законопроект</t>
  </si>
  <si>
    <t>сумма</t>
  </si>
  <si>
    <t>сводная бюджетная роспись на 01.10.2019</t>
  </si>
  <si>
    <t>исполнение на 01.10.2019</t>
  </si>
  <si>
    <t>темп роста к 2020 году</t>
  </si>
  <si>
    <t>2022 год</t>
  </si>
  <si>
    <t>темп роста к 2021 году</t>
  </si>
  <si>
    <t>Государственный комитет цифрового развития и связи Республики Хакасия</t>
  </si>
  <si>
    <t>Министерство труда и социальной защиты Республики Хакасия</t>
  </si>
  <si>
    <t>Государственный комитет по регулированию контрактной системы в сфере закупок Республики Хакасия</t>
  </si>
  <si>
    <t>Государственный комитет энергетики и тарифного регулирования Республики Хакасия</t>
  </si>
  <si>
    <t>темп роста к сводной росписи</t>
  </si>
  <si>
    <t>Расходы республиканского бюджета Республики Хакасия по главным распорядителям бюджетных средств</t>
  </si>
  <si>
    <t>Закон         № 82-ЗРХ</t>
  </si>
  <si>
    <t>темп роста к Закону            № 82-ЗРХ</t>
  </si>
</sst>
</file>

<file path=xl/styles.xml><?xml version="1.0" encoding="utf-8"?>
<styleSheet xmlns="http://schemas.openxmlformats.org/spreadsheetml/2006/main">
  <numFmts count="3">
    <numFmt numFmtId="164" formatCode="_-* #,##0.00&quot;р.&quot;_-;\-* #,##0.00&quot;р.&quot;_-;_-* &quot;-&quot;??&quot;р.&quot;_-;_-@_-"/>
    <numFmt numFmtId="165" formatCode="0.0"/>
    <numFmt numFmtId="166" formatCode="#,##0.0"/>
  </numFmts>
  <fonts count="1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9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9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164" fontId="5" fillId="0" borderId="0" applyFont="0" applyFill="0" applyBorder="0" applyAlignment="0" applyProtection="0"/>
  </cellStyleXfs>
  <cellXfs count="75">
    <xf numFmtId="0" fontId="0" fillId="0" borderId="0" xfId="0"/>
    <xf numFmtId="0" fontId="7" fillId="0" borderId="0" xfId="0" applyFont="1"/>
    <xf numFmtId="3" fontId="2" fillId="2" borderId="1" xfId="4" applyNumberFormat="1" applyFont="1" applyFill="1" applyBorder="1" applyAlignment="1" applyProtection="1">
      <alignment horizontal="center" vertical="center" wrapText="1"/>
      <protection locked="0"/>
    </xf>
    <xf numFmtId="164" fontId="2" fillId="2" borderId="1" xfId="4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center"/>
    </xf>
    <xf numFmtId="3" fontId="2" fillId="2" borderId="1" xfId="4" applyNumberFormat="1" applyFont="1" applyFill="1" applyBorder="1" applyAlignment="1" applyProtection="1">
      <alignment horizontal="center" vertical="center" textRotation="90" wrapText="1"/>
      <protection locked="0"/>
    </xf>
    <xf numFmtId="166" fontId="2" fillId="2" borderId="1" xfId="4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left" vertical="top" wrapText="1"/>
    </xf>
    <xf numFmtId="0" fontId="7" fillId="2" borderId="0" xfId="0" applyFont="1" applyFill="1"/>
    <xf numFmtId="165" fontId="7" fillId="2" borderId="0" xfId="0" applyNumberFormat="1" applyFont="1" applyFill="1"/>
    <xf numFmtId="0" fontId="6" fillId="2" borderId="0" xfId="0" applyFont="1" applyFill="1" applyBorder="1" applyAlignment="1">
      <alignment horizontal="left" vertical="center"/>
    </xf>
    <xf numFmtId="0" fontId="6" fillId="2" borderId="0" xfId="1" applyFont="1" applyFill="1"/>
    <xf numFmtId="0" fontId="2" fillId="2" borderId="0" xfId="1" applyFont="1" applyFill="1" applyAlignment="1">
      <alignment vertical="top" wrapText="1"/>
    </xf>
    <xf numFmtId="165" fontId="2" fillId="2" borderId="0" xfId="1" applyNumberFormat="1" applyFont="1" applyFill="1" applyAlignment="1">
      <alignment vertical="top" wrapText="1"/>
    </xf>
    <xf numFmtId="0" fontId="6" fillId="2" borderId="0" xfId="1" applyFont="1" applyFill="1" applyAlignment="1">
      <alignment horizontal="right" vertical="top"/>
    </xf>
    <xf numFmtId="0" fontId="6" fillId="0" borderId="1" xfId="3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6" fillId="0" borderId="1" xfId="3" applyFont="1" applyBorder="1" applyAlignment="1">
      <alignment horizontal="center"/>
    </xf>
    <xf numFmtId="0" fontId="6" fillId="2" borderId="1" xfId="3" applyFont="1" applyFill="1" applyBorder="1" applyAlignment="1">
      <alignment horizontal="center"/>
    </xf>
    <xf numFmtId="3" fontId="6" fillId="2" borderId="1" xfId="3" applyNumberFormat="1" applyFont="1" applyFill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6" fillId="2" borderId="1" xfId="1" applyFont="1" applyFill="1" applyBorder="1" applyAlignment="1">
      <alignment horizontal="left" vertical="top" wrapText="1"/>
    </xf>
    <xf numFmtId="0" fontId="6" fillId="2" borderId="1" xfId="1" applyFont="1" applyFill="1" applyBorder="1" applyAlignment="1">
      <alignment horizontal="right"/>
    </xf>
    <xf numFmtId="3" fontId="9" fillId="0" borderId="1" xfId="0" applyNumberFormat="1" applyFont="1" applyBorder="1" applyAlignment="1">
      <alignment horizontal="right" wrapText="1"/>
    </xf>
    <xf numFmtId="0" fontId="9" fillId="0" borderId="1" xfId="0" applyFont="1" applyBorder="1" applyAlignment="1">
      <alignment horizontal="right" wrapText="1"/>
    </xf>
    <xf numFmtId="3" fontId="6" fillId="2" borderId="1" xfId="1" applyNumberFormat="1" applyFont="1" applyFill="1" applyBorder="1"/>
    <xf numFmtId="165" fontId="6" fillId="2" borderId="1" xfId="1" applyNumberFormat="1" applyFont="1" applyFill="1" applyBorder="1"/>
    <xf numFmtId="49" fontId="6" fillId="2" borderId="1" xfId="1" applyNumberFormat="1" applyFont="1" applyFill="1" applyBorder="1" applyAlignment="1">
      <alignment horizontal="right"/>
    </xf>
    <xf numFmtId="3" fontId="6" fillId="2" borderId="1" xfId="1" applyNumberFormat="1" applyFont="1" applyFill="1" applyBorder="1" applyAlignment="1">
      <alignment horizontal="right"/>
    </xf>
    <xf numFmtId="165" fontId="6" fillId="2" borderId="1" xfId="1" applyNumberFormat="1" applyFont="1" applyFill="1" applyBorder="1" applyAlignment="1">
      <alignment horizontal="right"/>
    </xf>
    <xf numFmtId="0" fontId="6" fillId="0" borderId="1" xfId="0" applyFont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center" vertical="center"/>
    </xf>
    <xf numFmtId="3" fontId="2" fillId="2" borderId="1" xfId="1" applyNumberFormat="1" applyFont="1" applyFill="1" applyBorder="1"/>
    <xf numFmtId="165" fontId="2" fillId="2" borderId="1" xfId="1" applyNumberFormat="1" applyFont="1" applyFill="1" applyBorder="1"/>
    <xf numFmtId="0" fontId="2" fillId="2" borderId="0" xfId="1" applyFont="1" applyFill="1"/>
    <xf numFmtId="0" fontId="6" fillId="2" borderId="0" xfId="1" applyFont="1" applyFill="1" applyAlignment="1">
      <alignment horizontal="left" vertical="top" wrapText="1"/>
    </xf>
    <xf numFmtId="165" fontId="6" fillId="2" borderId="0" xfId="1" applyNumberFormat="1" applyFont="1" applyFill="1"/>
    <xf numFmtId="3" fontId="6" fillId="2" borderId="0" xfId="1" applyNumberFormat="1" applyFont="1" applyFill="1"/>
    <xf numFmtId="2" fontId="6" fillId="2" borderId="0" xfId="1" applyNumberFormat="1" applyFont="1" applyFill="1"/>
    <xf numFmtId="3" fontId="8" fillId="0" borderId="1" xfId="0" applyNumberFormat="1" applyFont="1" applyBorder="1" applyAlignment="1">
      <alignment horizontal="right" wrapText="1"/>
    </xf>
    <xf numFmtId="165" fontId="7" fillId="0" borderId="1" xfId="0" applyNumberFormat="1" applyFont="1" applyBorder="1" applyAlignment="1">
      <alignment horizontal="right"/>
    </xf>
    <xf numFmtId="3" fontId="9" fillId="3" borderId="1" xfId="0" applyNumberFormat="1" applyFont="1" applyFill="1" applyBorder="1" applyAlignment="1">
      <alignment horizontal="right" wrapText="1"/>
    </xf>
    <xf numFmtId="3" fontId="9" fillId="0" borderId="1" xfId="0" applyNumberFormat="1" applyFont="1" applyBorder="1"/>
    <xf numFmtId="0" fontId="9" fillId="3" borderId="1" xfId="0" applyFont="1" applyFill="1" applyBorder="1" applyAlignment="1">
      <alignment horizontal="right" wrapText="1"/>
    </xf>
    <xf numFmtId="166" fontId="9" fillId="0" borderId="1" xfId="0" applyNumberFormat="1" applyFont="1" applyBorder="1" applyAlignment="1">
      <alignment horizontal="right" wrapText="1"/>
    </xf>
    <xf numFmtId="165" fontId="9" fillId="0" borderId="1" xfId="0" applyNumberFormat="1" applyFont="1" applyBorder="1" applyAlignment="1">
      <alignment horizontal="right" wrapText="1"/>
    </xf>
    <xf numFmtId="164" fontId="2" fillId="2" borderId="1" xfId="4" applyFont="1" applyFill="1" applyBorder="1" applyAlignment="1" applyProtection="1">
      <alignment horizontal="center" vertical="center" textRotation="90" wrapText="1"/>
      <protection locked="0"/>
    </xf>
    <xf numFmtId="164" fontId="2" fillId="0" borderId="1" xfId="4" applyFont="1" applyFill="1" applyBorder="1" applyAlignment="1" applyProtection="1">
      <alignment horizontal="center" vertical="center" wrapText="1"/>
      <protection locked="0"/>
    </xf>
    <xf numFmtId="3" fontId="9" fillId="0" borderId="1" xfId="0" applyNumberFormat="1" applyFont="1" applyBorder="1" applyAlignment="1">
      <alignment wrapText="1"/>
    </xf>
    <xf numFmtId="3" fontId="9" fillId="2" borderId="1" xfId="0" applyNumberFormat="1" applyFont="1" applyFill="1" applyBorder="1" applyAlignment="1">
      <alignment wrapText="1"/>
    </xf>
    <xf numFmtId="3" fontId="9" fillId="3" borderId="1" xfId="0" applyNumberFormat="1" applyFont="1" applyFill="1" applyBorder="1" applyAlignment="1">
      <alignment wrapText="1"/>
    </xf>
    <xf numFmtId="165" fontId="10" fillId="0" borderId="1" xfId="0" applyNumberFormat="1" applyFont="1" applyBorder="1" applyAlignment="1">
      <alignment horizontal="right" wrapText="1"/>
    </xf>
    <xf numFmtId="166" fontId="6" fillId="2" borderId="1" xfId="1" applyNumberFormat="1" applyFont="1" applyFill="1" applyBorder="1"/>
    <xf numFmtId="166" fontId="2" fillId="2" borderId="1" xfId="1" applyNumberFormat="1" applyFont="1" applyFill="1" applyBorder="1"/>
    <xf numFmtId="0" fontId="6" fillId="0" borderId="0" xfId="3" applyFont="1" applyAlignment="1">
      <alignment vertical="top" wrapText="1"/>
    </xf>
    <xf numFmtId="3" fontId="2" fillId="2" borderId="1" xfId="1" applyNumberFormat="1" applyFont="1" applyFill="1" applyBorder="1" applyAlignment="1"/>
    <xf numFmtId="166" fontId="2" fillId="2" borderId="1" xfId="1" applyNumberFormat="1" applyFont="1" applyFill="1" applyBorder="1" applyAlignment="1">
      <alignment horizontal="right"/>
    </xf>
    <xf numFmtId="3" fontId="2" fillId="2" borderId="1" xfId="1" applyNumberFormat="1" applyFont="1" applyFill="1" applyBorder="1" applyAlignment="1">
      <alignment horizontal="right"/>
    </xf>
    <xf numFmtId="0" fontId="7" fillId="0" borderId="1" xfId="0" applyFont="1" applyBorder="1" applyAlignment="1">
      <alignment wrapText="1"/>
    </xf>
    <xf numFmtId="164" fontId="2" fillId="0" borderId="1" xfId="4" applyFont="1" applyFill="1" applyBorder="1" applyAlignment="1" applyProtection="1">
      <alignment horizontal="center" vertical="center" wrapText="1"/>
      <protection locked="0"/>
    </xf>
    <xf numFmtId="0" fontId="6" fillId="0" borderId="0" xfId="3" applyFont="1" applyAlignment="1">
      <alignment horizontal="left" vertical="top" wrapText="1"/>
    </xf>
    <xf numFmtId="3" fontId="6" fillId="2" borderId="1" xfId="1" applyNumberFormat="1" applyFont="1" applyFill="1" applyBorder="1" applyAlignment="1">
      <alignment horizontal="right" vertical="center"/>
    </xf>
    <xf numFmtId="165" fontId="6" fillId="2" borderId="1" xfId="1" applyNumberFormat="1" applyFont="1" applyFill="1" applyBorder="1" applyAlignment="1">
      <alignment horizontal="right" vertical="center"/>
    </xf>
    <xf numFmtId="166" fontId="6" fillId="2" borderId="1" xfId="1" applyNumberFormat="1" applyFont="1" applyFill="1" applyBorder="1" applyAlignment="1">
      <alignment horizontal="right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0" xfId="1" applyFont="1" applyFill="1" applyAlignment="1">
      <alignment horizontal="center" vertical="top" wrapText="1"/>
    </xf>
    <xf numFmtId="0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49" fontId="2" fillId="0" borderId="1" xfId="0" applyNumberFormat="1" applyFont="1" applyBorder="1" applyAlignment="1">
      <alignment horizontal="center" vertical="center" textRotation="90" wrapText="1"/>
    </xf>
    <xf numFmtId="166" fontId="9" fillId="0" borderId="1" xfId="0" applyNumberFormat="1" applyFont="1" applyBorder="1" applyAlignment="1">
      <alignment horizontal="right" vertical="center" wrapText="1"/>
    </xf>
    <xf numFmtId="3" fontId="9" fillId="0" borderId="1" xfId="0" applyNumberFormat="1" applyFont="1" applyBorder="1" applyAlignment="1">
      <alignment vertical="center" wrapText="1"/>
    </xf>
    <xf numFmtId="164" fontId="2" fillId="0" borderId="1" xfId="4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Border="1"/>
    <xf numFmtId="3" fontId="2" fillId="0" borderId="1" xfId="4" applyNumberFormat="1" applyFont="1" applyFill="1" applyBorder="1" applyAlignment="1" applyProtection="1">
      <alignment horizontal="center" vertical="center" wrapText="1"/>
      <protection locked="0"/>
    </xf>
    <xf numFmtId="165" fontId="9" fillId="0" borderId="1" xfId="0" applyNumberFormat="1" applyFont="1" applyBorder="1" applyAlignment="1">
      <alignment horizontal="right" vertical="center" wrapText="1"/>
    </xf>
  </cellXfs>
  <cellStyles count="5">
    <cellStyle name="Гиперссылка 2" xfId="2"/>
    <cellStyle name="Денежный 2" xfId="4"/>
    <cellStyle name="Обычный" xfId="0" builtinId="0"/>
    <cellStyle name="Обычный 2" xfId="1"/>
    <cellStyle name="Обычный 3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48"/>
  <sheetViews>
    <sheetView tabSelected="1" zoomScaleNormal="100" zoomScaleSheetLayoutView="110" workbookViewId="0">
      <selection activeCell="N18" sqref="N18"/>
    </sheetView>
  </sheetViews>
  <sheetFormatPr defaultRowHeight="12"/>
  <cols>
    <col min="1" max="1" width="34.42578125" style="36" customWidth="1"/>
    <col min="2" max="2" width="3.85546875" style="11" customWidth="1"/>
    <col min="3" max="3" width="9" style="11" bestFit="1" customWidth="1"/>
    <col min="4" max="4" width="4.85546875" style="37" customWidth="1"/>
    <col min="5" max="5" width="8.7109375" style="11" customWidth="1"/>
    <col min="6" max="6" width="10.42578125" style="11" customWidth="1"/>
    <col min="7" max="7" width="10.28515625" style="38" customWidth="1"/>
    <col min="8" max="8" width="5.140625" style="11" customWidth="1"/>
    <col min="9" max="9" width="9" style="11" bestFit="1" customWidth="1"/>
    <col min="10" max="10" width="6.42578125" style="38" customWidth="1"/>
    <col min="11" max="11" width="7.140625" style="11" customWidth="1"/>
    <col min="12" max="12" width="9.42578125" style="11" customWidth="1"/>
    <col min="13" max="13" width="5.5703125" style="11" bestFit="1" customWidth="1"/>
    <col min="14" max="14" width="8.85546875" style="11" customWidth="1"/>
    <col min="15" max="15" width="5.5703125" style="11" bestFit="1" customWidth="1"/>
    <col min="16" max="16384" width="9.140625" style="11"/>
  </cols>
  <sheetData>
    <row r="1" spans="1:24" s="8" customFormat="1" ht="50.25" customHeight="1">
      <c r="A1" s="7"/>
      <c r="D1" s="9"/>
      <c r="H1" s="55"/>
      <c r="J1" s="61" t="s">
        <v>43</v>
      </c>
      <c r="K1" s="61"/>
      <c r="L1" s="61"/>
      <c r="M1" s="61"/>
      <c r="N1" s="61"/>
      <c r="O1" s="61"/>
      <c r="Q1" s="10"/>
      <c r="R1" s="11"/>
      <c r="T1" s="11"/>
      <c r="U1" s="10"/>
      <c r="V1" s="10"/>
      <c r="W1" s="10"/>
      <c r="X1" s="10"/>
    </row>
    <row r="2" spans="1:24" s="8" customFormat="1">
      <c r="A2" s="7"/>
      <c r="D2" s="9"/>
      <c r="K2" s="10"/>
      <c r="L2" s="11"/>
      <c r="N2" s="11"/>
      <c r="O2" s="10"/>
      <c r="P2" s="10"/>
      <c r="Q2" s="10"/>
    </row>
    <row r="3" spans="1:24">
      <c r="A3" s="66" t="s">
        <v>59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  <c r="M3" s="12"/>
      <c r="N3" s="12"/>
      <c r="O3" s="12"/>
    </row>
    <row r="4" spans="1:24">
      <c r="A4" s="12"/>
      <c r="B4" s="12"/>
      <c r="C4" s="12"/>
      <c r="D4" s="13"/>
      <c r="E4" s="12"/>
      <c r="F4" s="12"/>
      <c r="G4" s="12"/>
      <c r="H4" s="12"/>
      <c r="I4" s="12"/>
      <c r="J4" s="12"/>
      <c r="K4" s="12"/>
      <c r="M4" s="12"/>
      <c r="N4" s="12"/>
      <c r="O4" s="14" t="s">
        <v>37</v>
      </c>
    </row>
    <row r="5" spans="1:24" s="1" customFormat="1">
      <c r="A5" s="67" t="s">
        <v>44</v>
      </c>
      <c r="B5" s="68" t="s">
        <v>0</v>
      </c>
      <c r="C5" s="71" t="s">
        <v>45</v>
      </c>
      <c r="D5" s="72"/>
      <c r="E5" s="73" t="s">
        <v>46</v>
      </c>
      <c r="F5" s="73"/>
      <c r="G5" s="73"/>
      <c r="H5" s="73"/>
      <c r="I5" s="65" t="s">
        <v>47</v>
      </c>
      <c r="J5" s="65"/>
      <c r="K5" s="65"/>
      <c r="L5" s="65"/>
      <c r="M5" s="65"/>
      <c r="N5" s="65"/>
      <c r="O5" s="65"/>
    </row>
    <row r="6" spans="1:24" s="4" customFormat="1" ht="56.25" customHeight="1">
      <c r="A6" s="67"/>
      <c r="B6" s="68"/>
      <c r="C6" s="48" t="s">
        <v>48</v>
      </c>
      <c r="D6" s="5" t="s">
        <v>42</v>
      </c>
      <c r="E6" s="60" t="s">
        <v>60</v>
      </c>
      <c r="F6" s="48" t="s">
        <v>49</v>
      </c>
      <c r="G6" s="6" t="s">
        <v>50</v>
      </c>
      <c r="H6" s="5" t="s">
        <v>42</v>
      </c>
      <c r="I6" s="2" t="s">
        <v>32</v>
      </c>
      <c r="J6" s="5" t="s">
        <v>61</v>
      </c>
      <c r="K6" s="5" t="s">
        <v>58</v>
      </c>
      <c r="L6" s="3" t="s">
        <v>41</v>
      </c>
      <c r="M6" s="47" t="s">
        <v>51</v>
      </c>
      <c r="N6" s="3" t="s">
        <v>52</v>
      </c>
      <c r="O6" s="47" t="s">
        <v>53</v>
      </c>
    </row>
    <row r="7" spans="1:24" s="4" customFormat="1">
      <c r="A7" s="15" t="s">
        <v>33</v>
      </c>
      <c r="B7" s="16" t="s">
        <v>34</v>
      </c>
      <c r="C7" s="17">
        <v>1</v>
      </c>
      <c r="D7" s="18">
        <v>2</v>
      </c>
      <c r="E7" s="17">
        <v>3</v>
      </c>
      <c r="F7" s="17">
        <v>4</v>
      </c>
      <c r="G7" s="19">
        <v>5</v>
      </c>
      <c r="H7" s="19">
        <v>6</v>
      </c>
      <c r="I7" s="19">
        <v>7</v>
      </c>
      <c r="J7" s="19">
        <v>8</v>
      </c>
      <c r="K7" s="19">
        <v>9</v>
      </c>
      <c r="L7" s="18">
        <v>10</v>
      </c>
      <c r="M7" s="18">
        <v>11</v>
      </c>
      <c r="N7" s="18">
        <v>12</v>
      </c>
      <c r="O7" s="20">
        <v>13</v>
      </c>
    </row>
    <row r="8" spans="1:24" ht="12.75">
      <c r="A8" s="21" t="s">
        <v>1</v>
      </c>
      <c r="B8" s="22">
        <v>801</v>
      </c>
      <c r="C8" s="40">
        <v>110800</v>
      </c>
      <c r="D8" s="41">
        <v>89.3</v>
      </c>
      <c r="E8" s="42">
        <v>113592</v>
      </c>
      <c r="F8" s="49">
        <v>117349</v>
      </c>
      <c r="G8" s="45">
        <v>75156.5</v>
      </c>
      <c r="H8" s="46">
        <f>G8/F8%</f>
        <v>64.045283726320633</v>
      </c>
      <c r="I8" s="25">
        <v>143600</v>
      </c>
      <c r="J8" s="26">
        <f>I8/E8%</f>
        <v>126.41735333474188</v>
      </c>
      <c r="K8" s="53">
        <f>I8/F8%</f>
        <v>122.37002445696172</v>
      </c>
      <c r="L8" s="25">
        <v>139965</v>
      </c>
      <c r="M8" s="26">
        <f>L8/I8%</f>
        <v>97.468662952646241</v>
      </c>
      <c r="N8" s="25">
        <v>139965</v>
      </c>
      <c r="O8" s="26">
        <f>N8/L8%</f>
        <v>100</v>
      </c>
    </row>
    <row r="9" spans="1:24" ht="24">
      <c r="A9" s="21" t="s">
        <v>38</v>
      </c>
      <c r="B9" s="22">
        <v>802</v>
      </c>
      <c r="C9" s="40">
        <v>271179</v>
      </c>
      <c r="D9" s="41">
        <v>92</v>
      </c>
      <c r="E9" s="42">
        <v>231327</v>
      </c>
      <c r="F9" s="23" t="s">
        <v>29</v>
      </c>
      <c r="G9" s="45" t="s">
        <v>29</v>
      </c>
      <c r="H9" s="24" t="s">
        <v>29</v>
      </c>
      <c r="I9" s="24" t="s">
        <v>29</v>
      </c>
      <c r="J9" s="24" t="s">
        <v>29</v>
      </c>
      <c r="K9" s="24" t="s">
        <v>29</v>
      </c>
      <c r="L9" s="24" t="s">
        <v>29</v>
      </c>
      <c r="M9" s="24" t="s">
        <v>29</v>
      </c>
      <c r="N9" s="24" t="s">
        <v>29</v>
      </c>
      <c r="O9" s="24" t="s">
        <v>29</v>
      </c>
    </row>
    <row r="10" spans="1:24" ht="24">
      <c r="A10" s="21" t="s">
        <v>54</v>
      </c>
      <c r="B10" s="22">
        <v>802</v>
      </c>
      <c r="C10" s="23" t="s">
        <v>29</v>
      </c>
      <c r="D10" s="41" t="s">
        <v>29</v>
      </c>
      <c r="E10" s="22" t="s">
        <v>29</v>
      </c>
      <c r="F10" s="49">
        <v>53581</v>
      </c>
      <c r="G10" s="45">
        <v>22147.7</v>
      </c>
      <c r="H10" s="46">
        <f t="shared" ref="H10:H38" si="0">G10/F10%</f>
        <v>41.334988148784092</v>
      </c>
      <c r="I10" s="25">
        <v>99638</v>
      </c>
      <c r="J10" s="24" t="s">
        <v>29</v>
      </c>
      <c r="K10" s="53">
        <f t="shared" ref="K10:K38" si="1">I10/F10%</f>
        <v>185.95770888934513</v>
      </c>
      <c r="L10" s="25">
        <v>88748</v>
      </c>
      <c r="M10" s="26">
        <f t="shared" ref="M10:M38" si="2">L10/I10%</f>
        <v>89.070434974608077</v>
      </c>
      <c r="N10" s="25">
        <v>88089</v>
      </c>
      <c r="O10" s="26">
        <f t="shared" ref="O10:O38" si="3">N10/L10%</f>
        <v>99.257448055167444</v>
      </c>
    </row>
    <row r="11" spans="1:24" ht="24" customHeight="1">
      <c r="A11" s="21" t="s">
        <v>2</v>
      </c>
      <c r="B11" s="22">
        <v>803</v>
      </c>
      <c r="C11" s="40">
        <v>51542</v>
      </c>
      <c r="D11" s="41">
        <v>96.8</v>
      </c>
      <c r="E11" s="42">
        <v>38959</v>
      </c>
      <c r="F11" s="49">
        <v>38959</v>
      </c>
      <c r="G11" s="45">
        <v>19286.2</v>
      </c>
      <c r="H11" s="46">
        <f t="shared" si="0"/>
        <v>49.503837367488906</v>
      </c>
      <c r="I11" s="25">
        <v>41088</v>
      </c>
      <c r="J11" s="26">
        <f t="shared" ref="J11:J38" si="4">I11/E11%</f>
        <v>105.4647193203111</v>
      </c>
      <c r="K11" s="53">
        <f t="shared" si="1"/>
        <v>105.4647193203111</v>
      </c>
      <c r="L11" s="25">
        <v>41640</v>
      </c>
      <c r="M11" s="26">
        <f t="shared" si="2"/>
        <v>101.34345794392523</v>
      </c>
      <c r="N11" s="25">
        <v>42236</v>
      </c>
      <c r="O11" s="26">
        <f t="shared" si="3"/>
        <v>101.43131604226706</v>
      </c>
    </row>
    <row r="12" spans="1:24" ht="24">
      <c r="A12" s="21" t="s">
        <v>3</v>
      </c>
      <c r="B12" s="27" t="s">
        <v>4</v>
      </c>
      <c r="C12" s="40">
        <v>9888497</v>
      </c>
      <c r="D12" s="41">
        <v>91.934808778142923</v>
      </c>
      <c r="E12" s="42">
        <v>10555314</v>
      </c>
      <c r="F12" s="70">
        <v>10768468</v>
      </c>
      <c r="G12" s="69">
        <v>6905624.7000000002</v>
      </c>
      <c r="H12" s="74">
        <f t="shared" si="0"/>
        <v>64.128200037368373</v>
      </c>
      <c r="I12" s="62">
        <v>8496246</v>
      </c>
      <c r="J12" s="63">
        <f t="shared" si="4"/>
        <v>80.492593588404858</v>
      </c>
      <c r="K12" s="64">
        <f t="shared" si="1"/>
        <v>78.899301181932287</v>
      </c>
      <c r="L12" s="62">
        <v>9446520</v>
      </c>
      <c r="M12" s="63">
        <f t="shared" si="2"/>
        <v>111.18463377825924</v>
      </c>
      <c r="N12" s="62">
        <v>10303962</v>
      </c>
      <c r="O12" s="63">
        <f t="shared" si="3"/>
        <v>109.0768028861422</v>
      </c>
    </row>
    <row r="13" spans="1:24" ht="24">
      <c r="A13" s="21" t="s">
        <v>35</v>
      </c>
      <c r="B13" s="22">
        <v>849</v>
      </c>
      <c r="C13" s="40">
        <v>28232</v>
      </c>
      <c r="D13" s="41">
        <v>80.102142147822391</v>
      </c>
      <c r="E13" s="42">
        <v>31813</v>
      </c>
      <c r="F13" s="70"/>
      <c r="G13" s="69"/>
      <c r="H13" s="74"/>
      <c r="I13" s="62"/>
      <c r="J13" s="63"/>
      <c r="K13" s="64"/>
      <c r="L13" s="62"/>
      <c r="M13" s="63"/>
      <c r="N13" s="62"/>
      <c r="O13" s="63"/>
    </row>
    <row r="14" spans="1:24" ht="12.75" customHeight="1">
      <c r="A14" s="21" t="s">
        <v>5</v>
      </c>
      <c r="B14" s="27" t="s">
        <v>6</v>
      </c>
      <c r="C14" s="40">
        <v>668647</v>
      </c>
      <c r="D14" s="41">
        <v>83.183362506422441</v>
      </c>
      <c r="E14" s="42">
        <v>789629</v>
      </c>
      <c r="F14" s="49">
        <v>788525.7</v>
      </c>
      <c r="G14" s="45">
        <v>497361.8</v>
      </c>
      <c r="H14" s="46">
        <f t="shared" si="0"/>
        <v>63.074900412250358</v>
      </c>
      <c r="I14" s="25">
        <v>748128</v>
      </c>
      <c r="J14" s="26">
        <f t="shared" si="4"/>
        <v>94.74424064972284</v>
      </c>
      <c r="K14" s="53">
        <f t="shared" si="1"/>
        <v>94.876806171314399</v>
      </c>
      <c r="L14" s="25">
        <v>737236</v>
      </c>
      <c r="M14" s="26">
        <f t="shared" si="2"/>
        <v>98.544099405449344</v>
      </c>
      <c r="N14" s="25">
        <v>726851</v>
      </c>
      <c r="O14" s="26">
        <f t="shared" si="3"/>
        <v>98.591360161467975</v>
      </c>
    </row>
    <row r="15" spans="1:24" ht="24">
      <c r="A15" s="21" t="s">
        <v>7</v>
      </c>
      <c r="B15" s="27" t="s">
        <v>8</v>
      </c>
      <c r="C15" s="40">
        <v>7096800</v>
      </c>
      <c r="D15" s="41">
        <v>93.231347424708659</v>
      </c>
      <c r="E15" s="42">
        <v>6989039</v>
      </c>
      <c r="F15" s="49">
        <v>7171858</v>
      </c>
      <c r="G15" s="45">
        <v>4574435</v>
      </c>
      <c r="H15" s="46">
        <f t="shared" si="0"/>
        <v>63.783122867184488</v>
      </c>
      <c r="I15" s="25">
        <v>6699243</v>
      </c>
      <c r="J15" s="26">
        <f t="shared" si="4"/>
        <v>95.853564417082239</v>
      </c>
      <c r="K15" s="53">
        <f t="shared" si="1"/>
        <v>93.410145599647961</v>
      </c>
      <c r="L15" s="25">
        <v>6713422</v>
      </c>
      <c r="M15" s="26">
        <f t="shared" si="2"/>
        <v>100.21165077905071</v>
      </c>
      <c r="N15" s="25">
        <v>6873524</v>
      </c>
      <c r="O15" s="26">
        <f t="shared" si="3"/>
        <v>102.3848046495513</v>
      </c>
    </row>
    <row r="16" spans="1:24" ht="12.75">
      <c r="A16" s="21" t="s">
        <v>9</v>
      </c>
      <c r="B16" s="22">
        <v>808</v>
      </c>
      <c r="C16" s="40">
        <v>506147</v>
      </c>
      <c r="D16" s="41">
        <v>87.249725484517668</v>
      </c>
      <c r="E16" s="42">
        <v>624050</v>
      </c>
      <c r="F16" s="49">
        <v>625950</v>
      </c>
      <c r="G16" s="45">
        <v>349945.9</v>
      </c>
      <c r="H16" s="46">
        <f t="shared" si="0"/>
        <v>55.906366323188756</v>
      </c>
      <c r="I16" s="25">
        <v>561219</v>
      </c>
      <c r="J16" s="26">
        <f t="shared" si="4"/>
        <v>89.931736239083406</v>
      </c>
      <c r="K16" s="53">
        <f t="shared" si="1"/>
        <v>89.658758686796077</v>
      </c>
      <c r="L16" s="25">
        <v>528993</v>
      </c>
      <c r="M16" s="26">
        <f t="shared" si="2"/>
        <v>94.257856558669616</v>
      </c>
      <c r="N16" s="25">
        <v>541883</v>
      </c>
      <c r="O16" s="26">
        <f t="shared" si="3"/>
        <v>102.43670521160014</v>
      </c>
    </row>
    <row r="17" spans="1:15" ht="24">
      <c r="A17" s="21" t="s">
        <v>10</v>
      </c>
      <c r="B17" s="27" t="s">
        <v>11</v>
      </c>
      <c r="C17" s="40">
        <v>994473</v>
      </c>
      <c r="D17" s="41">
        <v>91.199909760535277</v>
      </c>
      <c r="E17" s="42">
        <v>785268</v>
      </c>
      <c r="F17" s="49">
        <v>847420</v>
      </c>
      <c r="G17" s="45">
        <v>500815</v>
      </c>
      <c r="H17" s="46">
        <f t="shared" si="0"/>
        <v>59.098793986452996</v>
      </c>
      <c r="I17" s="25">
        <v>845064</v>
      </c>
      <c r="J17" s="26">
        <f t="shared" si="4"/>
        <v>107.61472516389308</v>
      </c>
      <c r="K17" s="53">
        <f t="shared" si="1"/>
        <v>99.721979655896718</v>
      </c>
      <c r="L17" s="25">
        <v>674119</v>
      </c>
      <c r="M17" s="26">
        <f t="shared" si="2"/>
        <v>79.771354595628267</v>
      </c>
      <c r="N17" s="25">
        <v>689965</v>
      </c>
      <c r="O17" s="26">
        <f t="shared" si="3"/>
        <v>102.35062355459496</v>
      </c>
    </row>
    <row r="18" spans="1:15" ht="12.75" customHeight="1">
      <c r="A18" s="21" t="s">
        <v>12</v>
      </c>
      <c r="B18" s="27" t="s">
        <v>13</v>
      </c>
      <c r="C18" s="40">
        <v>3896990</v>
      </c>
      <c r="D18" s="41">
        <v>87.3802386515829</v>
      </c>
      <c r="E18" s="42">
        <v>3026761</v>
      </c>
      <c r="F18" s="49">
        <v>2884775</v>
      </c>
      <c r="G18" s="45">
        <v>2146374.7999999998</v>
      </c>
      <c r="H18" s="46">
        <f t="shared" si="0"/>
        <v>74.403542737301862</v>
      </c>
      <c r="I18" s="25">
        <v>2922084</v>
      </c>
      <c r="J18" s="26">
        <f t="shared" si="4"/>
        <v>96.54161659939453</v>
      </c>
      <c r="K18" s="53">
        <f t="shared" si="1"/>
        <v>101.2933071036736</v>
      </c>
      <c r="L18" s="25">
        <v>2721942</v>
      </c>
      <c r="M18" s="26">
        <f t="shared" si="2"/>
        <v>93.150710246522692</v>
      </c>
      <c r="N18" s="25">
        <v>2359295</v>
      </c>
      <c r="O18" s="26">
        <f t="shared" si="3"/>
        <v>86.676902005994251</v>
      </c>
    </row>
    <row r="19" spans="1:15" ht="24">
      <c r="A19" s="21" t="s">
        <v>14</v>
      </c>
      <c r="B19" s="22">
        <v>812</v>
      </c>
      <c r="C19" s="40">
        <v>1395156</v>
      </c>
      <c r="D19" s="41">
        <v>77.98877422622266</v>
      </c>
      <c r="E19" s="42">
        <v>2244685</v>
      </c>
      <c r="F19" s="49">
        <v>2237834</v>
      </c>
      <c r="G19" s="45">
        <v>924149.4</v>
      </c>
      <c r="H19" s="46">
        <f t="shared" si="0"/>
        <v>41.29660198209519</v>
      </c>
      <c r="I19" s="25">
        <v>1951247</v>
      </c>
      <c r="J19" s="26">
        <f t="shared" si="4"/>
        <v>86.927430797639758</v>
      </c>
      <c r="K19" s="53">
        <f t="shared" si="1"/>
        <v>87.193554124211175</v>
      </c>
      <c r="L19" s="25">
        <v>2180473</v>
      </c>
      <c r="M19" s="26">
        <f t="shared" si="2"/>
        <v>111.74766700474106</v>
      </c>
      <c r="N19" s="25">
        <v>2428918</v>
      </c>
      <c r="O19" s="26">
        <f t="shared" si="3"/>
        <v>111.39408742965402</v>
      </c>
    </row>
    <row r="20" spans="1:15" ht="24">
      <c r="A20" s="21" t="s">
        <v>55</v>
      </c>
      <c r="B20" s="27" t="s">
        <v>15</v>
      </c>
      <c r="C20" s="40">
        <v>3541010</v>
      </c>
      <c r="D20" s="41">
        <v>94.5</v>
      </c>
      <c r="E20" s="42">
        <v>3440765</v>
      </c>
      <c r="F20" s="70">
        <v>4061008</v>
      </c>
      <c r="G20" s="69">
        <v>2793911.3</v>
      </c>
      <c r="H20" s="74">
        <f>G20/F20%</f>
        <v>68.798468262066947</v>
      </c>
      <c r="I20" s="62">
        <v>3146154</v>
      </c>
      <c r="J20" s="63">
        <f t="shared" si="4"/>
        <v>91.43763087569188</v>
      </c>
      <c r="K20" s="64">
        <f t="shared" si="1"/>
        <v>77.472243344509536</v>
      </c>
      <c r="L20" s="62">
        <v>3212000</v>
      </c>
      <c r="M20" s="63">
        <f t="shared" si="2"/>
        <v>102.09290454313425</v>
      </c>
      <c r="N20" s="62">
        <v>3234781</v>
      </c>
      <c r="O20" s="63">
        <f t="shared" si="3"/>
        <v>100.70924657534246</v>
      </c>
    </row>
    <row r="21" spans="1:15" ht="24">
      <c r="A21" s="21" t="s">
        <v>39</v>
      </c>
      <c r="B21" s="22">
        <v>824</v>
      </c>
      <c r="C21" s="40">
        <v>418186</v>
      </c>
      <c r="D21" s="41">
        <v>85.1</v>
      </c>
      <c r="E21" s="43">
        <v>489314</v>
      </c>
      <c r="F21" s="70"/>
      <c r="G21" s="69"/>
      <c r="H21" s="74"/>
      <c r="I21" s="62"/>
      <c r="J21" s="63"/>
      <c r="K21" s="64"/>
      <c r="L21" s="62"/>
      <c r="M21" s="63"/>
      <c r="N21" s="62"/>
      <c r="O21" s="63"/>
    </row>
    <row r="22" spans="1:15" ht="24" customHeight="1">
      <c r="A22" s="21" t="s">
        <v>16</v>
      </c>
      <c r="B22" s="22">
        <v>814</v>
      </c>
      <c r="C22" s="40">
        <v>37207</v>
      </c>
      <c r="D22" s="41">
        <v>95.7</v>
      </c>
      <c r="E22" s="43">
        <v>28898</v>
      </c>
      <c r="F22" s="49">
        <v>30288</v>
      </c>
      <c r="G22" s="45">
        <v>16911.599999999999</v>
      </c>
      <c r="H22" s="46">
        <f t="shared" si="0"/>
        <v>55.835974643423135</v>
      </c>
      <c r="I22" s="25">
        <v>30135</v>
      </c>
      <c r="J22" s="26">
        <f t="shared" si="4"/>
        <v>104.28057305003806</v>
      </c>
      <c r="K22" s="53">
        <f t="shared" si="1"/>
        <v>99.494849445324888</v>
      </c>
      <c r="L22" s="25">
        <v>29748</v>
      </c>
      <c r="M22" s="26">
        <f t="shared" si="2"/>
        <v>98.715778994524626</v>
      </c>
      <c r="N22" s="25">
        <v>30239</v>
      </c>
      <c r="O22" s="26">
        <f t="shared" si="3"/>
        <v>101.65053112814306</v>
      </c>
    </row>
    <row r="23" spans="1:15" ht="36">
      <c r="A23" s="21" t="s">
        <v>17</v>
      </c>
      <c r="B23" s="22">
        <v>830</v>
      </c>
      <c r="C23" s="40">
        <v>423827</v>
      </c>
      <c r="D23" s="41">
        <v>91.2</v>
      </c>
      <c r="E23" s="42">
        <v>424714</v>
      </c>
      <c r="F23" s="49">
        <v>429496.2</v>
      </c>
      <c r="G23" s="45">
        <v>292671.8</v>
      </c>
      <c r="H23" s="46">
        <f t="shared" si="0"/>
        <v>68.143047598558482</v>
      </c>
      <c r="I23" s="25">
        <v>510862</v>
      </c>
      <c r="J23" s="26">
        <f t="shared" si="4"/>
        <v>120.283767429376</v>
      </c>
      <c r="K23" s="53">
        <f t="shared" si="1"/>
        <v>118.94447494529636</v>
      </c>
      <c r="L23" s="25">
        <v>516374</v>
      </c>
      <c r="M23" s="26">
        <f t="shared" si="2"/>
        <v>101.07896065865145</v>
      </c>
      <c r="N23" s="25">
        <v>530418</v>
      </c>
      <c r="O23" s="26">
        <f t="shared" si="3"/>
        <v>102.71973414618087</v>
      </c>
    </row>
    <row r="24" spans="1:15" ht="36">
      <c r="A24" s="21" t="s">
        <v>18</v>
      </c>
      <c r="B24" s="22">
        <v>831</v>
      </c>
      <c r="C24" s="40">
        <v>130344</v>
      </c>
      <c r="D24" s="41">
        <v>96.5</v>
      </c>
      <c r="E24" s="42">
        <v>114054</v>
      </c>
      <c r="F24" s="49">
        <v>114054</v>
      </c>
      <c r="G24" s="45">
        <v>71732.100000000006</v>
      </c>
      <c r="H24" s="46">
        <f t="shared" si="0"/>
        <v>62.893103266873595</v>
      </c>
      <c r="I24" s="25">
        <v>126095</v>
      </c>
      <c r="J24" s="26">
        <f t="shared" si="4"/>
        <v>110.55727988496677</v>
      </c>
      <c r="K24" s="53">
        <f t="shared" si="1"/>
        <v>110.55727988496677</v>
      </c>
      <c r="L24" s="25">
        <v>104968</v>
      </c>
      <c r="M24" s="26">
        <f t="shared" si="2"/>
        <v>83.24517229073318</v>
      </c>
      <c r="N24" s="25">
        <v>107670</v>
      </c>
      <c r="O24" s="26">
        <f t="shared" si="3"/>
        <v>102.57411782638518</v>
      </c>
    </row>
    <row r="25" spans="1:15" ht="12.75" customHeight="1">
      <c r="A25" s="21" t="s">
        <v>19</v>
      </c>
      <c r="B25" s="22">
        <v>833</v>
      </c>
      <c r="C25" s="40">
        <v>104440</v>
      </c>
      <c r="D25" s="41">
        <v>110.4</v>
      </c>
      <c r="E25" s="42">
        <v>34580</v>
      </c>
      <c r="F25" s="49">
        <v>42380</v>
      </c>
      <c r="G25" s="45">
        <v>32888.1</v>
      </c>
      <c r="H25" s="46">
        <f t="shared" si="0"/>
        <v>77.602878716375642</v>
      </c>
      <c r="I25" s="25">
        <v>47847</v>
      </c>
      <c r="J25" s="26">
        <f t="shared" si="4"/>
        <v>138.36610757663388</v>
      </c>
      <c r="K25" s="53">
        <f t="shared" si="1"/>
        <v>112.89995280792826</v>
      </c>
      <c r="L25" s="25">
        <v>41322</v>
      </c>
      <c r="M25" s="26">
        <f t="shared" si="2"/>
        <v>86.362781365602856</v>
      </c>
      <c r="N25" s="25">
        <v>41813</v>
      </c>
      <c r="O25" s="26">
        <f t="shared" si="3"/>
        <v>101.18822903054063</v>
      </c>
    </row>
    <row r="26" spans="1:15" ht="12.75" customHeight="1">
      <c r="A26" s="21" t="s">
        <v>20</v>
      </c>
      <c r="B26" s="22">
        <v>834</v>
      </c>
      <c r="C26" s="40">
        <v>24213</v>
      </c>
      <c r="D26" s="41">
        <v>87.563286561550711</v>
      </c>
      <c r="E26" s="42">
        <v>25190</v>
      </c>
      <c r="F26" s="49">
        <v>26025</v>
      </c>
      <c r="G26" s="45">
        <v>15846.6</v>
      </c>
      <c r="H26" s="46">
        <f t="shared" si="0"/>
        <v>60.889913544668588</v>
      </c>
      <c r="I26" s="25">
        <v>27692</v>
      </c>
      <c r="J26" s="26">
        <f t="shared" si="4"/>
        <v>109.93251290194522</v>
      </c>
      <c r="K26" s="53">
        <f t="shared" si="1"/>
        <v>106.40537944284343</v>
      </c>
      <c r="L26" s="25">
        <v>28575</v>
      </c>
      <c r="M26" s="26">
        <f t="shared" si="2"/>
        <v>103.18864654051711</v>
      </c>
      <c r="N26" s="25">
        <v>29526</v>
      </c>
      <c r="O26" s="26">
        <f t="shared" si="3"/>
        <v>103.32808398950131</v>
      </c>
    </row>
    <row r="27" spans="1:15" ht="24">
      <c r="A27" s="21" t="s">
        <v>40</v>
      </c>
      <c r="B27" s="22">
        <v>835</v>
      </c>
      <c r="C27" s="40">
        <v>131466</v>
      </c>
      <c r="D27" s="41">
        <v>96.501556168888371</v>
      </c>
      <c r="E27" s="42">
        <v>271912</v>
      </c>
      <c r="F27" s="49">
        <v>278413</v>
      </c>
      <c r="G27" s="45">
        <v>209040.8</v>
      </c>
      <c r="H27" s="46">
        <f t="shared" si="0"/>
        <v>75.082988222532705</v>
      </c>
      <c r="I27" s="25">
        <v>60891</v>
      </c>
      <c r="J27" s="26">
        <f t="shared" si="4"/>
        <v>22.393642060666686</v>
      </c>
      <c r="K27" s="53">
        <f t="shared" si="1"/>
        <v>21.870745978097286</v>
      </c>
      <c r="L27" s="25">
        <v>62686</v>
      </c>
      <c r="M27" s="26">
        <f t="shared" si="2"/>
        <v>102.94789049284788</v>
      </c>
      <c r="N27" s="25">
        <v>64663</v>
      </c>
      <c r="O27" s="26">
        <f t="shared" si="3"/>
        <v>103.15381424879558</v>
      </c>
    </row>
    <row r="28" spans="1:15" ht="36">
      <c r="A28" s="59" t="s">
        <v>56</v>
      </c>
      <c r="B28" s="22">
        <v>836</v>
      </c>
      <c r="C28" s="40">
        <v>24042</v>
      </c>
      <c r="D28" s="41">
        <v>95.598234522247395</v>
      </c>
      <c r="E28" s="42">
        <v>19042</v>
      </c>
      <c r="F28" s="49">
        <v>23092</v>
      </c>
      <c r="G28" s="45">
        <v>12468.3</v>
      </c>
      <c r="H28" s="46">
        <f t="shared" si="0"/>
        <v>53.994023904382473</v>
      </c>
      <c r="I28" s="25">
        <v>20822</v>
      </c>
      <c r="J28" s="26">
        <f t="shared" si="4"/>
        <v>109.34775758848861</v>
      </c>
      <c r="K28" s="53">
        <f t="shared" si="1"/>
        <v>90.169755759570421</v>
      </c>
      <c r="L28" s="25">
        <v>21287</v>
      </c>
      <c r="M28" s="26">
        <f t="shared" si="2"/>
        <v>102.23321486888868</v>
      </c>
      <c r="N28" s="25">
        <v>21822</v>
      </c>
      <c r="O28" s="26">
        <f t="shared" si="3"/>
        <v>102.51327101047588</v>
      </c>
    </row>
    <row r="29" spans="1:15" ht="24" customHeight="1">
      <c r="A29" s="21" t="s">
        <v>21</v>
      </c>
      <c r="B29" s="22">
        <v>840</v>
      </c>
      <c r="C29" s="40">
        <v>1028340</v>
      </c>
      <c r="D29" s="41">
        <v>93.009499569928067</v>
      </c>
      <c r="E29" s="42">
        <v>1355028</v>
      </c>
      <c r="F29" s="49">
        <v>1449899.1</v>
      </c>
      <c r="G29" s="45">
        <v>426727</v>
      </c>
      <c r="H29" s="46">
        <f t="shared" si="0"/>
        <v>29.431496302053016</v>
      </c>
      <c r="I29" s="25">
        <v>601624</v>
      </c>
      <c r="J29" s="26">
        <f t="shared" si="4"/>
        <v>44.39937772503594</v>
      </c>
      <c r="K29" s="53">
        <f t="shared" si="1"/>
        <v>41.494197768658516</v>
      </c>
      <c r="L29" s="25">
        <v>361347</v>
      </c>
      <c r="M29" s="26">
        <f t="shared" si="2"/>
        <v>60.061932369719294</v>
      </c>
      <c r="N29" s="25">
        <v>331751</v>
      </c>
      <c r="O29" s="26">
        <f t="shared" si="3"/>
        <v>91.809534879215832</v>
      </c>
    </row>
    <row r="30" spans="1:15" ht="24.75" customHeight="1">
      <c r="A30" s="21" t="s">
        <v>22</v>
      </c>
      <c r="B30" s="27" t="s">
        <v>23</v>
      </c>
      <c r="C30" s="40">
        <v>116805</v>
      </c>
      <c r="D30" s="41">
        <v>85.1</v>
      </c>
      <c r="E30" s="42">
        <v>97569</v>
      </c>
      <c r="F30" s="49">
        <v>170689</v>
      </c>
      <c r="G30" s="45">
        <v>112857.8</v>
      </c>
      <c r="H30" s="46">
        <f t="shared" si="0"/>
        <v>66.118964901077391</v>
      </c>
      <c r="I30" s="25">
        <v>215241</v>
      </c>
      <c r="J30" s="26">
        <f t="shared" si="4"/>
        <v>220.60388033084277</v>
      </c>
      <c r="K30" s="53">
        <f t="shared" si="1"/>
        <v>126.10127190387195</v>
      </c>
      <c r="L30" s="25">
        <v>212139</v>
      </c>
      <c r="M30" s="26">
        <f t="shared" si="2"/>
        <v>98.558824759223384</v>
      </c>
      <c r="N30" s="25">
        <v>216996</v>
      </c>
      <c r="O30" s="26">
        <f t="shared" si="3"/>
        <v>102.28953657743273</v>
      </c>
    </row>
    <row r="31" spans="1:15" ht="24">
      <c r="A31" s="21" t="s">
        <v>24</v>
      </c>
      <c r="B31" s="22">
        <v>842</v>
      </c>
      <c r="C31" s="40">
        <v>5535</v>
      </c>
      <c r="D31" s="41">
        <v>97.344354555047488</v>
      </c>
      <c r="E31" s="42">
        <v>5268</v>
      </c>
      <c r="F31" s="49">
        <v>5872</v>
      </c>
      <c r="G31" s="45">
        <v>4235.8</v>
      </c>
      <c r="H31" s="46">
        <f t="shared" si="0"/>
        <v>72.135558583106274</v>
      </c>
      <c r="I31" s="25">
        <v>6078</v>
      </c>
      <c r="J31" s="26">
        <f t="shared" si="4"/>
        <v>115.37585421412301</v>
      </c>
      <c r="K31" s="53">
        <f t="shared" si="1"/>
        <v>103.50817438692098</v>
      </c>
      <c r="L31" s="25">
        <v>6284</v>
      </c>
      <c r="M31" s="26">
        <f t="shared" si="2"/>
        <v>103.38927278710102</v>
      </c>
      <c r="N31" s="25">
        <v>6506</v>
      </c>
      <c r="O31" s="26">
        <f t="shared" si="3"/>
        <v>103.53278166772756</v>
      </c>
    </row>
    <row r="32" spans="1:15" ht="24">
      <c r="A32" s="21" t="s">
        <v>25</v>
      </c>
      <c r="B32" s="22">
        <v>843</v>
      </c>
      <c r="C32" s="40">
        <v>6801</v>
      </c>
      <c r="D32" s="41">
        <v>86.263318112633172</v>
      </c>
      <c r="E32" s="42">
        <v>6143</v>
      </c>
      <c r="F32" s="49">
        <v>6143</v>
      </c>
      <c r="G32" s="45">
        <v>4272.2</v>
      </c>
      <c r="H32" s="46">
        <f t="shared" si="0"/>
        <v>69.545824515708929</v>
      </c>
      <c r="I32" s="25">
        <v>7068</v>
      </c>
      <c r="J32" s="26">
        <f t="shared" si="4"/>
        <v>115.05778935373596</v>
      </c>
      <c r="K32" s="53">
        <f t="shared" si="1"/>
        <v>115.05778935373596</v>
      </c>
      <c r="L32" s="25">
        <v>7301</v>
      </c>
      <c r="M32" s="26">
        <f t="shared" si="2"/>
        <v>103.2965478211658</v>
      </c>
      <c r="N32" s="25">
        <v>7552</v>
      </c>
      <c r="O32" s="26">
        <f t="shared" si="3"/>
        <v>103.43788522120256</v>
      </c>
    </row>
    <row r="33" spans="1:15" ht="24">
      <c r="A33" s="30" t="s">
        <v>26</v>
      </c>
      <c r="B33" s="22">
        <v>844</v>
      </c>
      <c r="C33" s="40">
        <v>507295</v>
      </c>
      <c r="D33" s="41">
        <v>93.186464775977385</v>
      </c>
      <c r="E33" s="42">
        <v>499573</v>
      </c>
      <c r="F33" s="49">
        <v>573728</v>
      </c>
      <c r="G33" s="45">
        <v>250127.8</v>
      </c>
      <c r="H33" s="46">
        <f t="shared" si="0"/>
        <v>43.596930949857772</v>
      </c>
      <c r="I33" s="25">
        <v>209373</v>
      </c>
      <c r="J33" s="26">
        <f t="shared" si="4"/>
        <v>41.91039147431907</v>
      </c>
      <c r="K33" s="53">
        <f t="shared" si="1"/>
        <v>36.493425455965195</v>
      </c>
      <c r="L33" s="25">
        <v>191107</v>
      </c>
      <c r="M33" s="26">
        <f t="shared" si="2"/>
        <v>91.275856963409794</v>
      </c>
      <c r="N33" s="25">
        <v>174964</v>
      </c>
      <c r="O33" s="26">
        <f t="shared" si="3"/>
        <v>91.552899684469963</v>
      </c>
    </row>
    <row r="34" spans="1:15" ht="24">
      <c r="A34" s="21" t="s">
        <v>27</v>
      </c>
      <c r="B34" s="22">
        <v>845</v>
      </c>
      <c r="C34" s="40">
        <v>354021</v>
      </c>
      <c r="D34" s="41">
        <v>96.222276581865628</v>
      </c>
      <c r="E34" s="42">
        <v>328112</v>
      </c>
      <c r="F34" s="49">
        <v>446953</v>
      </c>
      <c r="G34" s="45">
        <v>297942</v>
      </c>
      <c r="H34" s="46">
        <f t="shared" si="0"/>
        <v>66.660700342094145</v>
      </c>
      <c r="I34" s="25">
        <v>483331</v>
      </c>
      <c r="J34" s="26">
        <f t="shared" si="4"/>
        <v>147.30671234212707</v>
      </c>
      <c r="K34" s="53">
        <f t="shared" si="1"/>
        <v>108.13911082373315</v>
      </c>
      <c r="L34" s="25">
        <v>456030</v>
      </c>
      <c r="M34" s="26">
        <f t="shared" si="2"/>
        <v>94.351489972710212</v>
      </c>
      <c r="N34" s="25">
        <v>462838</v>
      </c>
      <c r="O34" s="26">
        <f t="shared" si="3"/>
        <v>101.49288424007192</v>
      </c>
    </row>
    <row r="35" spans="1:15" ht="25.5" customHeight="1">
      <c r="A35" s="30" t="s">
        <v>28</v>
      </c>
      <c r="B35" s="22">
        <v>847</v>
      </c>
      <c r="C35" s="40">
        <v>5256</v>
      </c>
      <c r="D35" s="41">
        <v>70.01465299054216</v>
      </c>
      <c r="E35" s="42">
        <v>14027</v>
      </c>
      <c r="F35" s="50">
        <v>14027</v>
      </c>
      <c r="G35" s="45">
        <v>7356.6</v>
      </c>
      <c r="H35" s="46">
        <f t="shared" si="0"/>
        <v>52.445997005774579</v>
      </c>
      <c r="I35" s="25">
        <v>6611</v>
      </c>
      <c r="J35" s="26">
        <f t="shared" si="4"/>
        <v>47.130533970200325</v>
      </c>
      <c r="K35" s="53">
        <f t="shared" si="1"/>
        <v>47.130533970200325</v>
      </c>
      <c r="L35" s="28">
        <v>6688</v>
      </c>
      <c r="M35" s="26">
        <f t="shared" si="2"/>
        <v>101.16472545757071</v>
      </c>
      <c r="N35" s="25">
        <v>6794</v>
      </c>
      <c r="O35" s="26">
        <f t="shared" si="3"/>
        <v>101.58492822966508</v>
      </c>
    </row>
    <row r="36" spans="1:15" ht="24" customHeight="1">
      <c r="A36" s="30" t="s">
        <v>36</v>
      </c>
      <c r="B36" s="22">
        <v>848</v>
      </c>
      <c r="C36" s="40">
        <v>192308</v>
      </c>
      <c r="D36" s="41">
        <v>87.047917364499696</v>
      </c>
      <c r="E36" s="42">
        <v>198583</v>
      </c>
      <c r="F36" s="49">
        <v>200933</v>
      </c>
      <c r="G36" s="45">
        <v>135590.1</v>
      </c>
      <c r="H36" s="46">
        <f t="shared" si="0"/>
        <v>67.480254612233935</v>
      </c>
      <c r="I36" s="25">
        <v>175035</v>
      </c>
      <c r="J36" s="26">
        <f t="shared" si="4"/>
        <v>88.141985970601723</v>
      </c>
      <c r="K36" s="53">
        <f t="shared" si="1"/>
        <v>87.111126594436953</v>
      </c>
      <c r="L36" s="28">
        <v>179638</v>
      </c>
      <c r="M36" s="26">
        <f t="shared" si="2"/>
        <v>102.62975976233325</v>
      </c>
      <c r="N36" s="25">
        <v>182906</v>
      </c>
      <c r="O36" s="26">
        <f t="shared" si="3"/>
        <v>101.81921419744151</v>
      </c>
    </row>
    <row r="37" spans="1:15" ht="25.5" customHeight="1">
      <c r="A37" s="21" t="s">
        <v>57</v>
      </c>
      <c r="B37" s="22">
        <v>850</v>
      </c>
      <c r="C37" s="40" t="s">
        <v>29</v>
      </c>
      <c r="D37" s="41" t="s">
        <v>29</v>
      </c>
      <c r="E37" s="44" t="s">
        <v>29</v>
      </c>
      <c r="F37" s="51">
        <v>16651</v>
      </c>
      <c r="G37" s="44">
        <v>7366.2</v>
      </c>
      <c r="H37" s="44" t="s">
        <v>29</v>
      </c>
      <c r="I37" s="25">
        <v>338422</v>
      </c>
      <c r="J37" s="29" t="s">
        <v>29</v>
      </c>
      <c r="K37" s="53">
        <f t="shared" si="1"/>
        <v>2032.4424959461896</v>
      </c>
      <c r="L37" s="25">
        <v>339131</v>
      </c>
      <c r="M37" s="26">
        <f t="shared" si="2"/>
        <v>100.20950174634038</v>
      </c>
      <c r="N37" s="25">
        <v>340110</v>
      </c>
      <c r="O37" s="26">
        <f t="shared" si="3"/>
        <v>100.28867900604781</v>
      </c>
    </row>
    <row r="38" spans="1:15" s="35" customFormat="1">
      <c r="A38" s="31" t="s">
        <v>30</v>
      </c>
      <c r="B38" s="32" t="s">
        <v>29</v>
      </c>
      <c r="C38" s="33">
        <f>SUM(C8:C37)</f>
        <v>31959559</v>
      </c>
      <c r="D38" s="34">
        <v>90.9</v>
      </c>
      <c r="E38" s="33">
        <f>SUM(E8:E37)</f>
        <v>32783209</v>
      </c>
      <c r="F38" s="56">
        <f>SUM(F8:F37)</f>
        <v>33424371</v>
      </c>
      <c r="G38" s="57">
        <f>SUM(G8:G37)</f>
        <v>20707243.100000013</v>
      </c>
      <c r="H38" s="52">
        <f t="shared" si="0"/>
        <v>61.952528889773305</v>
      </c>
      <c r="I38" s="58">
        <f>SUM(I8:I37)</f>
        <v>28520838</v>
      </c>
      <c r="J38" s="34">
        <f t="shared" si="4"/>
        <v>86.998310629078432</v>
      </c>
      <c r="K38" s="54">
        <f t="shared" si="1"/>
        <v>85.32946812970691</v>
      </c>
      <c r="L38" s="58">
        <f>SUM(L8:L37)</f>
        <v>29049683</v>
      </c>
      <c r="M38" s="34">
        <f t="shared" si="2"/>
        <v>101.85424074846608</v>
      </c>
      <c r="N38" s="58">
        <f>SUM(N8:N37)</f>
        <v>29986037</v>
      </c>
      <c r="O38" s="34">
        <f t="shared" si="3"/>
        <v>103.22328474290063</v>
      </c>
    </row>
    <row r="40" spans="1:15">
      <c r="A40" s="36" t="s">
        <v>31</v>
      </c>
    </row>
    <row r="48" spans="1:15">
      <c r="N48" s="39"/>
    </row>
  </sheetData>
  <mergeCells count="27">
    <mergeCell ref="F20:F21"/>
    <mergeCell ref="G20:G21"/>
    <mergeCell ref="C5:D5"/>
    <mergeCell ref="E5:H5"/>
    <mergeCell ref="H12:H13"/>
    <mergeCell ref="H20:H21"/>
    <mergeCell ref="A3:L3"/>
    <mergeCell ref="A5:A6"/>
    <mergeCell ref="B5:B6"/>
    <mergeCell ref="G12:G13"/>
    <mergeCell ref="F12:F13"/>
    <mergeCell ref="J1:O1"/>
    <mergeCell ref="N12:N13"/>
    <mergeCell ref="O12:O13"/>
    <mergeCell ref="I20:I21"/>
    <mergeCell ref="J20:J21"/>
    <mergeCell ref="K20:K21"/>
    <mergeCell ref="L20:L21"/>
    <mergeCell ref="M20:M21"/>
    <mergeCell ref="N20:N21"/>
    <mergeCell ref="O20:O21"/>
    <mergeCell ref="I12:I13"/>
    <mergeCell ref="J12:J13"/>
    <mergeCell ref="K12:K13"/>
    <mergeCell ref="L12:L13"/>
    <mergeCell ref="M12:M13"/>
    <mergeCell ref="I5:O5"/>
  </mergeCells>
  <pageMargins left="0.43307086614173229" right="0.23622047244094491" top="0.51181102362204722" bottom="0.39370078740157483" header="0.31496062992125984" footer="0.31496062992125984"/>
  <pageSetup paperSize="9" firstPageNumber="114" orientation="landscape" useFirstPageNumber="1" r:id="rId1"/>
  <headerFooter scaleWithDoc="0">
    <oddHeader>&amp;C&amp;"Times New Roman,обычный"&amp;11&amp;P</oddHeader>
    <firstHeader>&amp;C&amp;P</first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ведомства</vt:lpstr>
      <vt:lpstr>ведомства!Заголовки_для_печати</vt:lpstr>
      <vt:lpstr>ведомства!Область_печати</vt:lpstr>
    </vt:vector>
  </TitlesOfParts>
  <Company>mswork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kazak</dc:creator>
  <cp:lastModifiedBy>podkina_sv</cp:lastModifiedBy>
  <cp:lastPrinted>2019-11-18T04:06:56Z</cp:lastPrinted>
  <dcterms:created xsi:type="dcterms:W3CDTF">2017-08-28T07:32:26Z</dcterms:created>
  <dcterms:modified xsi:type="dcterms:W3CDTF">2019-11-18T04:07:48Z</dcterms:modified>
</cp:coreProperties>
</file>